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5" windowWidth="11100" windowHeight="5325" activeTab="1"/>
  </bookViews>
  <sheets>
    <sheet name="Protected" sheetId="1" r:id="rId1"/>
    <sheet name="Revised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<sst xmlns="http://schemas.openxmlformats.org/spreadsheetml/2006/main" count="81" uniqueCount="18">
  <si>
    <t>DEVIATION</t>
  </si>
  <si>
    <t>PERCENT DEVIATION</t>
  </si>
  <si>
    <t>CONVERSION TO POINTS</t>
  </si>
  <si>
    <t>POINTS FOR VOLUME</t>
  </si>
  <si>
    <t>CONTESTANTS TONNAGE</t>
  </si>
  <si>
    <t>POINTS FOR TONNAGE</t>
  </si>
  <si>
    <t>POINTS FOR DIAMETER</t>
  </si>
  <si>
    <t>POINTS FOR HEIGHT</t>
  </si>
  <si>
    <t>TOTAL</t>
  </si>
  <si>
    <t>PULPWOOD EVALUATION</t>
  </si>
  <si>
    <t>ENTER DATA HERE</t>
  </si>
  <si>
    <t>GRAND TOTAL</t>
  </si>
  <si>
    <t>35- POINTS NOT TO BE LESS THAN 0</t>
  </si>
  <si>
    <t>5- POINTS NOT TO BE LESS THAN 0</t>
  </si>
  <si>
    <t>CORRECT VOLUME IN CORDS</t>
  </si>
  <si>
    <t>CONTESTANTS VOLUME IN CDS</t>
  </si>
  <si>
    <t>CORRECT TONNAGE</t>
  </si>
  <si>
    <t>POINTS FOR  VOLUME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</si>
</sst>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7"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 applyProtection="1">
      <alignment/>
      <protection/>
    </xf>
    <xf numFmtId="164" fontId="0" fillId="32" borderId="0" xfId="0" applyNumberFormat="1" applyFill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19050</xdr:rowOff>
    </xdr:from>
    <xdr:to>
      <xdr:col>5</xdr:col>
      <xdr:colOff>466725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114675" y="285750"/>
          <a:ext cx="400050" cy="1333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</xdr:row>
      <xdr:rowOff>19050</xdr:rowOff>
    </xdr:from>
    <xdr:to>
      <xdr:col>5</xdr:col>
      <xdr:colOff>466725</xdr:colOff>
      <xdr:row>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114675" y="609600"/>
          <a:ext cx="400050" cy="1333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18</xdr:row>
      <xdr:rowOff>19050</xdr:rowOff>
    </xdr:from>
    <xdr:to>
      <xdr:col>5</xdr:col>
      <xdr:colOff>466725</xdr:colOff>
      <xdr:row>18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114675" y="1095375"/>
          <a:ext cx="400050" cy="1333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20</xdr:row>
      <xdr:rowOff>19050</xdr:rowOff>
    </xdr:from>
    <xdr:to>
      <xdr:col>5</xdr:col>
      <xdr:colOff>466725</xdr:colOff>
      <xdr:row>20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114675" y="1419225"/>
          <a:ext cx="400050" cy="1333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41</xdr:row>
      <xdr:rowOff>19050</xdr:rowOff>
    </xdr:from>
    <xdr:to>
      <xdr:col>5</xdr:col>
      <xdr:colOff>466725</xdr:colOff>
      <xdr:row>41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3114675" y="2828925"/>
          <a:ext cx="400050" cy="1333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43</xdr:row>
      <xdr:rowOff>19050</xdr:rowOff>
    </xdr:from>
    <xdr:to>
      <xdr:col>5</xdr:col>
      <xdr:colOff>466725</xdr:colOff>
      <xdr:row>43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3114675" y="3152775"/>
          <a:ext cx="400050" cy="1333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19050</xdr:rowOff>
    </xdr:from>
    <xdr:to>
      <xdr:col>5</xdr:col>
      <xdr:colOff>466725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114675" y="285750"/>
          <a:ext cx="400050" cy="1333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</xdr:row>
      <xdr:rowOff>19050</xdr:rowOff>
    </xdr:from>
    <xdr:to>
      <xdr:col>5</xdr:col>
      <xdr:colOff>466725</xdr:colOff>
      <xdr:row>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114675" y="609600"/>
          <a:ext cx="400050" cy="1333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18</xdr:row>
      <xdr:rowOff>19050</xdr:rowOff>
    </xdr:from>
    <xdr:to>
      <xdr:col>5</xdr:col>
      <xdr:colOff>466725</xdr:colOff>
      <xdr:row>18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114675" y="1095375"/>
          <a:ext cx="400050" cy="1333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20</xdr:row>
      <xdr:rowOff>19050</xdr:rowOff>
    </xdr:from>
    <xdr:to>
      <xdr:col>5</xdr:col>
      <xdr:colOff>466725</xdr:colOff>
      <xdr:row>20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3114675" y="1419225"/>
          <a:ext cx="400050" cy="1333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41</xdr:row>
      <xdr:rowOff>19050</xdr:rowOff>
    </xdr:from>
    <xdr:to>
      <xdr:col>5</xdr:col>
      <xdr:colOff>466725</xdr:colOff>
      <xdr:row>41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3114675" y="2828925"/>
          <a:ext cx="400050" cy="1333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43</xdr:row>
      <xdr:rowOff>19050</xdr:rowOff>
    </xdr:from>
    <xdr:to>
      <xdr:col>5</xdr:col>
      <xdr:colOff>466725</xdr:colOff>
      <xdr:row>43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3114675" y="3152775"/>
          <a:ext cx="400050" cy="1333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19050</xdr:rowOff>
    </xdr:from>
    <xdr:to>
      <xdr:col>5</xdr:col>
      <xdr:colOff>447675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62300" y="34290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</xdr:row>
      <xdr:rowOff>19050</xdr:rowOff>
    </xdr:from>
    <xdr:to>
      <xdr:col>5</xdr:col>
      <xdr:colOff>447675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162300" y="666750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41</xdr:row>
      <xdr:rowOff>19050</xdr:rowOff>
    </xdr:from>
    <xdr:to>
      <xdr:col>5</xdr:col>
      <xdr:colOff>447675</xdr:colOff>
      <xdr:row>42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162300" y="6677025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19050</xdr:rowOff>
    </xdr:from>
    <xdr:to>
      <xdr:col>5</xdr:col>
      <xdr:colOff>447675</xdr:colOff>
      <xdr:row>44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162300" y="7000875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20</xdr:row>
      <xdr:rowOff>19050</xdr:rowOff>
    </xdr:from>
    <xdr:to>
      <xdr:col>5</xdr:col>
      <xdr:colOff>447675</xdr:colOff>
      <xdr:row>21</xdr:row>
      <xdr:rowOff>0</xdr:rowOff>
    </xdr:to>
    <xdr:sp>
      <xdr:nvSpPr>
        <xdr:cNvPr id="5" name="AutoShape 6"/>
        <xdr:cNvSpPr>
          <a:spLocks/>
        </xdr:cNvSpPr>
      </xdr:nvSpPr>
      <xdr:spPr>
        <a:xfrm>
          <a:off x="3162300" y="3267075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18</xdr:row>
      <xdr:rowOff>19050</xdr:rowOff>
    </xdr:from>
    <xdr:to>
      <xdr:col>5</xdr:col>
      <xdr:colOff>447675</xdr:colOff>
      <xdr:row>19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3162300" y="2943225"/>
          <a:ext cx="333375" cy="1428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E3" sqref="E3"/>
    </sheetView>
  </sheetViews>
  <sheetFormatPr defaultColWidth="9.140625" defaultRowHeight="12.75"/>
  <sheetData>
    <row r="1" ht="12.75">
      <c r="A1" t="s">
        <v>9</v>
      </c>
    </row>
    <row r="2" ht="8.25" customHeight="1"/>
    <row r="3" spans="1:7" ht="12.75">
      <c r="A3" t="s">
        <v>14</v>
      </c>
      <c r="E3" s="13">
        <v>1.29</v>
      </c>
      <c r="G3" s="6" t="s">
        <v>10</v>
      </c>
    </row>
    <row r="5" spans="1:7" ht="12.75">
      <c r="A5" t="s">
        <v>15</v>
      </c>
      <c r="E5" s="4">
        <v>1.276</v>
      </c>
      <c r="G5" s="6" t="s">
        <v>10</v>
      </c>
    </row>
    <row r="6" ht="12.75" hidden="1"/>
    <row r="7" spans="1:5" ht="12.75" hidden="1">
      <c r="A7" t="s">
        <v>0</v>
      </c>
      <c r="E7" s="5">
        <f>ABS(E3-E5)</f>
        <v>0.014000000000000012</v>
      </c>
    </row>
    <row r="8" ht="12.75" hidden="1"/>
    <row r="9" spans="1:5" ht="12.75" hidden="1">
      <c r="A9" t="s">
        <v>1</v>
      </c>
      <c r="E9" s="3">
        <f>(E7/E3)*100</f>
        <v>1.0852713178294582</v>
      </c>
    </row>
    <row r="10" ht="12.75" hidden="1"/>
    <row r="11" spans="1:5" ht="12.75" hidden="1">
      <c r="A11" t="s">
        <v>2</v>
      </c>
      <c r="E11" s="3">
        <f>E9</f>
        <v>1.0852713178294582</v>
      </c>
    </row>
    <row r="12" ht="12.75" hidden="1"/>
    <row r="13" spans="1:5" ht="12.75" hidden="1">
      <c r="A13" t="s">
        <v>12</v>
      </c>
      <c r="E13" s="3">
        <f>35-E11</f>
        <v>33.91472868217054</v>
      </c>
    </row>
    <row r="14" ht="12.75" hidden="1"/>
    <row r="15" spans="1:7" ht="12.75">
      <c r="A15" s="11" t="s">
        <v>3</v>
      </c>
      <c r="B15" s="11"/>
      <c r="C15" s="11"/>
      <c r="E15" s="12">
        <f>IF(E13&gt;0,E13,0)</f>
        <v>33.91472868217054</v>
      </c>
      <c r="G15" s="6"/>
    </row>
    <row r="16" ht="12.75" hidden="1">
      <c r="G16" s="6"/>
    </row>
    <row r="17" spans="1:9" ht="13.5" hidden="1" thickBot="1">
      <c r="A17" s="7"/>
      <c r="B17" s="7"/>
      <c r="C17" s="7"/>
      <c r="D17" s="7"/>
      <c r="E17" s="7"/>
      <c r="F17" s="7"/>
      <c r="G17" s="7"/>
      <c r="H17" s="7"/>
      <c r="I17" s="7"/>
    </row>
    <row r="19" spans="1:7" ht="12.75">
      <c r="A19" t="s">
        <v>16</v>
      </c>
      <c r="E19" s="13">
        <v>3.644</v>
      </c>
      <c r="G19" s="6" t="s">
        <v>10</v>
      </c>
    </row>
    <row r="21" spans="1:7" ht="12.75">
      <c r="A21" t="s">
        <v>4</v>
      </c>
      <c r="E21" s="4">
        <v>3.605</v>
      </c>
      <c r="G21" s="6" t="s">
        <v>10</v>
      </c>
    </row>
    <row r="22" ht="12.75" hidden="1"/>
    <row r="23" spans="1:5" ht="12.75" hidden="1">
      <c r="A23" t="s">
        <v>0</v>
      </c>
      <c r="E23" s="5">
        <f>ABS(E19-E21)</f>
        <v>0.039000000000000146</v>
      </c>
    </row>
    <row r="24" ht="12.75" hidden="1"/>
    <row r="25" spans="1:5" ht="12.75" hidden="1">
      <c r="A25" t="s">
        <v>1</v>
      </c>
      <c r="E25" s="3">
        <f>(E23/E19)*100</f>
        <v>1.0702524698133957</v>
      </c>
    </row>
    <row r="26" ht="12.75" hidden="1"/>
    <row r="27" spans="1:5" ht="12.75" hidden="1">
      <c r="A27" t="s">
        <v>2</v>
      </c>
      <c r="E27" s="3">
        <f>E25/5</f>
        <v>0.21405049396267914</v>
      </c>
    </row>
    <row r="28" ht="12.75" hidden="1"/>
    <row r="29" spans="1:5" ht="12.75" hidden="1">
      <c r="A29" t="s">
        <v>13</v>
      </c>
      <c r="E29" s="3">
        <f>5-E27</f>
        <v>4.785949506037321</v>
      </c>
    </row>
    <row r="30" ht="12.75" hidden="1">
      <c r="E30" s="2"/>
    </row>
    <row r="31" spans="1:7" ht="12.75">
      <c r="A31" s="11" t="s">
        <v>5</v>
      </c>
      <c r="E31" s="12">
        <f>IF(E29&gt;0,E29,0)</f>
        <v>4.785949506037321</v>
      </c>
      <c r="G31" s="6"/>
    </row>
    <row r="32" spans="5:7" ht="12.75" hidden="1">
      <c r="E32" s="3"/>
      <c r="G32" s="6"/>
    </row>
    <row r="33" ht="12.75" hidden="1">
      <c r="E33" s="3"/>
    </row>
    <row r="34" spans="1:9" ht="13.5" hidden="1" thickBot="1">
      <c r="A34" s="7"/>
      <c r="B34" s="7"/>
      <c r="C34" s="7"/>
      <c r="D34" s="7"/>
      <c r="E34" s="8"/>
      <c r="F34" s="7"/>
      <c r="G34" s="7"/>
      <c r="H34" s="7"/>
      <c r="I34" s="7"/>
    </row>
    <row r="35" spans="1:9" ht="12.75">
      <c r="A35" s="9"/>
      <c r="B35" s="9"/>
      <c r="C35" s="9"/>
      <c r="D35" s="9"/>
      <c r="E35" s="10"/>
      <c r="F35" s="9"/>
      <c r="G35" s="9"/>
      <c r="H35" s="9"/>
      <c r="I35" s="9"/>
    </row>
    <row r="36" spans="1:9" ht="12.75">
      <c r="A36" s="9" t="s">
        <v>11</v>
      </c>
      <c r="B36" s="9"/>
      <c r="C36" s="9"/>
      <c r="D36" s="9"/>
      <c r="E36" s="10"/>
      <c r="F36" s="9"/>
      <c r="G36" s="9"/>
      <c r="H36" s="9"/>
      <c r="I36" s="9"/>
    </row>
    <row r="37" spans="1:9" ht="12.75">
      <c r="A37" s="9"/>
      <c r="B37" s="9"/>
      <c r="C37" s="9"/>
      <c r="D37" s="9"/>
      <c r="E37" s="10"/>
      <c r="F37" s="9"/>
      <c r="G37" s="9"/>
      <c r="H37" s="9"/>
      <c r="I37" s="9"/>
    </row>
    <row r="38" spans="1:9" ht="12.75">
      <c r="A38" s="9" t="s">
        <v>17</v>
      </c>
      <c r="B38" s="9"/>
      <c r="C38" s="9"/>
      <c r="D38" s="9"/>
      <c r="E38" s="14">
        <f>E15</f>
        <v>33.91472868217054</v>
      </c>
      <c r="F38" s="9"/>
      <c r="G38" s="9"/>
      <c r="H38" s="9"/>
      <c r="I38" s="9"/>
    </row>
    <row r="39" spans="1:9" ht="12.75">
      <c r="A39" s="9"/>
      <c r="B39" s="9"/>
      <c r="C39" s="9"/>
      <c r="D39" s="9"/>
      <c r="E39" s="10"/>
      <c r="F39" s="9"/>
      <c r="G39" s="9"/>
      <c r="H39" s="9"/>
      <c r="I39" s="9"/>
    </row>
    <row r="40" spans="1:9" ht="12.75">
      <c r="A40" s="9" t="s">
        <v>5</v>
      </c>
      <c r="B40" s="9"/>
      <c r="C40" s="9"/>
      <c r="D40" s="9"/>
      <c r="E40" s="14">
        <f>E31</f>
        <v>4.785949506037321</v>
      </c>
      <c r="F40" s="9"/>
      <c r="G40" s="9"/>
      <c r="H40" s="9"/>
      <c r="I40" s="9"/>
    </row>
    <row r="41" ht="9" customHeight="1"/>
    <row r="42" spans="1:7" ht="12.75">
      <c r="A42" t="s">
        <v>6</v>
      </c>
      <c r="E42" s="1">
        <v>30</v>
      </c>
      <c r="G42" s="6" t="s">
        <v>10</v>
      </c>
    </row>
    <row r="44" spans="1:7" ht="12.75">
      <c r="A44" t="s">
        <v>7</v>
      </c>
      <c r="E44" s="1">
        <v>21</v>
      </c>
      <c r="G44" s="6" t="s">
        <v>10</v>
      </c>
    </row>
    <row r="46" ht="12.75" hidden="1">
      <c r="E46" s="1"/>
    </row>
    <row r="47" ht="12.75" hidden="1">
      <c r="E47" s="3"/>
    </row>
    <row r="48" spans="1:5" ht="12.75">
      <c r="A48" s="11" t="s">
        <v>8</v>
      </c>
      <c r="E48" s="12">
        <f>SUM(E38:E44)</f>
        <v>89.70067818820786</v>
      </c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2">
      <selection activeCell="G48" sqref="G48"/>
    </sheetView>
  </sheetViews>
  <sheetFormatPr defaultColWidth="9.140625" defaultRowHeight="12.75"/>
  <sheetData>
    <row r="1" ht="12.75">
      <c r="A1" t="s">
        <v>9</v>
      </c>
    </row>
    <row r="2" ht="8.25" customHeight="1"/>
    <row r="3" spans="1:7" ht="12.75">
      <c r="A3" t="s">
        <v>14</v>
      </c>
      <c r="E3" s="13">
        <v>6.253</v>
      </c>
      <c r="G3" s="6" t="s">
        <v>10</v>
      </c>
    </row>
    <row r="5" spans="1:7" ht="12.75">
      <c r="A5" t="s">
        <v>15</v>
      </c>
      <c r="E5" s="4">
        <v>6.557</v>
      </c>
      <c r="G5" s="6" t="s">
        <v>10</v>
      </c>
    </row>
    <row r="6" ht="12.75" hidden="1"/>
    <row r="7" spans="1:5" ht="12.75" hidden="1">
      <c r="A7" t="s">
        <v>0</v>
      </c>
      <c r="E7" s="5">
        <f>ABS(E3-E5)</f>
        <v>0.30400000000000027</v>
      </c>
    </row>
    <row r="8" ht="12.75" hidden="1"/>
    <row r="9" spans="1:5" ht="12.75" hidden="1">
      <c r="A9" t="s">
        <v>1</v>
      </c>
      <c r="E9" s="3">
        <f>(E7/E3)*100</f>
        <v>4.861666400127943</v>
      </c>
    </row>
    <row r="10" ht="12.75" hidden="1"/>
    <row r="11" spans="1:5" ht="12.75" hidden="1">
      <c r="A11" t="s">
        <v>2</v>
      </c>
      <c r="E11" s="3">
        <f>E9</f>
        <v>4.861666400127943</v>
      </c>
    </row>
    <row r="12" ht="12.75" hidden="1"/>
    <row r="13" spans="1:5" ht="12.75" hidden="1">
      <c r="A13" t="s">
        <v>12</v>
      </c>
      <c r="E13" s="3">
        <f>35-E11</f>
        <v>30.138333599872055</v>
      </c>
    </row>
    <row r="14" ht="12.75" hidden="1"/>
    <row r="15" spans="1:7" ht="12.75">
      <c r="A15" s="11" t="s">
        <v>3</v>
      </c>
      <c r="B15" s="11"/>
      <c r="C15" s="11"/>
      <c r="E15" s="12">
        <f>IF(E13&gt;0,E13,0)</f>
        <v>30.138333599872055</v>
      </c>
      <c r="G15" s="6"/>
    </row>
    <row r="16" ht="12.75" hidden="1">
      <c r="G16" s="6"/>
    </row>
    <row r="17" spans="1:9" ht="13.5" hidden="1" thickBot="1">
      <c r="A17" s="7"/>
      <c r="B17" s="7"/>
      <c r="C17" s="7"/>
      <c r="D17" s="7"/>
      <c r="E17" s="7"/>
      <c r="F17" s="7"/>
      <c r="G17" s="7"/>
      <c r="H17" s="7"/>
      <c r="I17" s="7"/>
    </row>
    <row r="19" spans="1:7" ht="12.75">
      <c r="A19" t="s">
        <v>16</v>
      </c>
      <c r="E19" s="13">
        <v>17.196</v>
      </c>
      <c r="G19" s="6" t="s">
        <v>10</v>
      </c>
    </row>
    <row r="21" spans="1:7" ht="12.75">
      <c r="A21" t="s">
        <v>4</v>
      </c>
      <c r="E21" s="4">
        <v>18.031</v>
      </c>
      <c r="G21" s="6" t="s">
        <v>10</v>
      </c>
    </row>
    <row r="22" ht="12.75" hidden="1"/>
    <row r="23" spans="1:5" ht="12.75" hidden="1">
      <c r="A23" t="s">
        <v>0</v>
      </c>
      <c r="E23" s="5">
        <f>ABS(E19-E21)</f>
        <v>0.8349999999999973</v>
      </c>
    </row>
    <row r="24" ht="12.75" hidden="1"/>
    <row r="25" spans="1:5" ht="12.75" hidden="1">
      <c r="A25" t="s">
        <v>1</v>
      </c>
      <c r="E25" s="3">
        <f>(E23/E19)*100</f>
        <v>4.855780414049763</v>
      </c>
    </row>
    <row r="26" ht="12.75" hidden="1"/>
    <row r="27" spans="1:5" ht="12.75" hidden="1">
      <c r="A27" t="s">
        <v>2</v>
      </c>
      <c r="E27" s="3">
        <f>E25/5</f>
        <v>0.9711560828099526</v>
      </c>
    </row>
    <row r="28" ht="12.75" hidden="1"/>
    <row r="29" spans="1:5" ht="12.75" hidden="1">
      <c r="A29" t="s">
        <v>13</v>
      </c>
      <c r="E29" s="3">
        <f>5-E27</f>
        <v>4.028843917190048</v>
      </c>
    </row>
    <row r="30" ht="12.75" hidden="1">
      <c r="E30" s="2"/>
    </row>
    <row r="31" spans="1:7" ht="12.75">
      <c r="A31" s="11" t="s">
        <v>5</v>
      </c>
      <c r="E31" s="12">
        <f>IF(E29&gt;0,E29,0)</f>
        <v>4.028843917190048</v>
      </c>
      <c r="G31" s="6"/>
    </row>
    <row r="32" spans="5:7" ht="12.75" hidden="1">
      <c r="E32" s="3"/>
      <c r="G32" s="6"/>
    </row>
    <row r="33" ht="12.75" hidden="1">
      <c r="E33" s="3"/>
    </row>
    <row r="34" spans="1:9" ht="13.5" hidden="1" thickBot="1">
      <c r="A34" s="7"/>
      <c r="B34" s="7"/>
      <c r="C34" s="7"/>
      <c r="D34" s="7"/>
      <c r="E34" s="8"/>
      <c r="F34" s="7"/>
      <c r="G34" s="7"/>
      <c r="H34" s="7"/>
      <c r="I34" s="7"/>
    </row>
    <row r="35" spans="1:9" ht="12.75">
      <c r="A35" s="9"/>
      <c r="B35" s="9"/>
      <c r="C35" s="9"/>
      <c r="D35" s="9"/>
      <c r="E35" s="10"/>
      <c r="F35" s="9"/>
      <c r="G35" s="9"/>
      <c r="H35" s="9"/>
      <c r="I35" s="9"/>
    </row>
    <row r="36" spans="1:9" ht="12.75">
      <c r="A36" s="9" t="s">
        <v>11</v>
      </c>
      <c r="B36" s="9"/>
      <c r="C36" s="9"/>
      <c r="D36" s="9"/>
      <c r="E36" s="10"/>
      <c r="F36" s="9"/>
      <c r="G36" s="9"/>
      <c r="H36" s="9"/>
      <c r="I36" s="9"/>
    </row>
    <row r="37" spans="1:9" ht="12.75">
      <c r="A37" s="9"/>
      <c r="B37" s="9"/>
      <c r="C37" s="9"/>
      <c r="D37" s="9"/>
      <c r="E37" s="10"/>
      <c r="F37" s="9"/>
      <c r="G37" s="9"/>
      <c r="H37" s="9"/>
      <c r="I37" s="9"/>
    </row>
    <row r="38" spans="1:9" ht="12.75">
      <c r="A38" s="9" t="s">
        <v>17</v>
      </c>
      <c r="B38" s="9"/>
      <c r="C38" s="9"/>
      <c r="D38" s="9"/>
      <c r="E38" s="10">
        <f>E15</f>
        <v>30.138333599872055</v>
      </c>
      <c r="F38" s="9"/>
      <c r="G38" s="9"/>
      <c r="H38" s="9"/>
      <c r="I38" s="9"/>
    </row>
    <row r="39" spans="1:9" ht="12.75">
      <c r="A39" s="9"/>
      <c r="B39" s="9"/>
      <c r="C39" s="9"/>
      <c r="D39" s="9"/>
      <c r="E39" s="10"/>
      <c r="F39" s="9"/>
      <c r="G39" s="9"/>
      <c r="H39" s="9"/>
      <c r="I39" s="9"/>
    </row>
    <row r="40" spans="1:9" ht="12.75">
      <c r="A40" s="9" t="s">
        <v>5</v>
      </c>
      <c r="B40" s="9"/>
      <c r="C40" s="9"/>
      <c r="D40" s="9"/>
      <c r="E40" s="10">
        <f>E31</f>
        <v>4.028843917190048</v>
      </c>
      <c r="F40" s="9"/>
      <c r="G40" s="9"/>
      <c r="H40" s="9"/>
      <c r="I40" s="9"/>
    </row>
    <row r="41" ht="9" customHeight="1"/>
    <row r="42" spans="1:7" ht="12.75">
      <c r="A42" t="s">
        <v>6</v>
      </c>
      <c r="E42" s="1">
        <v>30</v>
      </c>
      <c r="G42" s="6" t="s">
        <v>10</v>
      </c>
    </row>
    <row r="44" spans="1:7" ht="12.75">
      <c r="A44" t="s">
        <v>7</v>
      </c>
      <c r="E44" s="1">
        <v>12</v>
      </c>
      <c r="G44" s="6" t="s">
        <v>10</v>
      </c>
    </row>
    <row r="46" ht="12.75" hidden="1">
      <c r="E46" s="1"/>
    </row>
    <row r="47" ht="12.75" hidden="1">
      <c r="E47" s="3"/>
    </row>
    <row r="48" spans="1:5" ht="12.75">
      <c r="A48" s="11" t="s">
        <v>8</v>
      </c>
      <c r="E48" s="3">
        <f>SUM(E38:E44)</f>
        <v>76.1671775170621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2">
      <selection activeCell="E13" sqref="E13"/>
    </sheetView>
  </sheetViews>
  <sheetFormatPr defaultColWidth="9.140625" defaultRowHeight="12.75"/>
  <sheetData>
    <row r="1" ht="12.75">
      <c r="A1" t="s">
        <v>9</v>
      </c>
    </row>
    <row r="3" spans="1:7" ht="12.75">
      <c r="A3" t="s">
        <v>14</v>
      </c>
      <c r="E3" s="4">
        <v>2</v>
      </c>
      <c r="G3" s="6" t="s">
        <v>10</v>
      </c>
    </row>
    <row r="5" spans="1:7" ht="12.75">
      <c r="A5" t="s">
        <v>15</v>
      </c>
      <c r="E5" s="4">
        <v>1.8</v>
      </c>
      <c r="G5" s="6" t="s">
        <v>10</v>
      </c>
    </row>
    <row r="7" spans="1:5" ht="12.75">
      <c r="A7" t="s">
        <v>0</v>
      </c>
      <c r="E7" s="5">
        <f>ABS(E3-E5)</f>
        <v>0.19999999999999996</v>
      </c>
    </row>
    <row r="9" spans="1:5" ht="12.75">
      <c r="A9" t="s">
        <v>1</v>
      </c>
      <c r="E9" s="3">
        <f>(E7/E3)*100</f>
        <v>9.999999999999998</v>
      </c>
    </row>
    <row r="11" spans="1:5" ht="12.75">
      <c r="A11" t="s">
        <v>2</v>
      </c>
      <c r="E11" s="3">
        <f>E9</f>
        <v>9.999999999999998</v>
      </c>
    </row>
    <row r="13" spans="1:5" ht="12.75">
      <c r="A13" t="s">
        <v>12</v>
      </c>
      <c r="E13" s="3">
        <f>35-E11</f>
        <v>25</v>
      </c>
    </row>
    <row r="15" spans="1:7" ht="12.75">
      <c r="A15" s="11" t="s">
        <v>3</v>
      </c>
      <c r="B15" s="11"/>
      <c r="C15" s="11"/>
      <c r="E15" s="12">
        <f>IF(E13&gt;0,E13,0)</f>
        <v>25</v>
      </c>
      <c r="G15" s="6"/>
    </row>
    <row r="16" ht="12.75">
      <c r="G16" s="6"/>
    </row>
    <row r="17" spans="1:9" ht="13.5" thickBot="1">
      <c r="A17" s="7"/>
      <c r="B17" s="7"/>
      <c r="C17" s="7"/>
      <c r="D17" s="7"/>
      <c r="E17" s="7"/>
      <c r="F17" s="7"/>
      <c r="G17" s="7"/>
      <c r="H17" s="7"/>
      <c r="I17" s="7"/>
    </row>
    <row r="19" spans="1:7" ht="12.75">
      <c r="A19" t="s">
        <v>16</v>
      </c>
      <c r="E19" s="4">
        <v>50</v>
      </c>
      <c r="G19" s="6" t="s">
        <v>10</v>
      </c>
    </row>
    <row r="21" spans="1:7" ht="12.75">
      <c r="A21" t="s">
        <v>4</v>
      </c>
      <c r="E21" s="4">
        <v>48</v>
      </c>
      <c r="G21" s="6" t="s">
        <v>10</v>
      </c>
    </row>
    <row r="23" spans="1:5" ht="12.75">
      <c r="A23" t="s">
        <v>0</v>
      </c>
      <c r="E23" s="5">
        <f>ABS(E19-E21)</f>
        <v>2</v>
      </c>
    </row>
    <row r="25" spans="1:5" ht="12.75">
      <c r="A25" t="s">
        <v>1</v>
      </c>
      <c r="E25" s="3">
        <f>(E23/E19)*100</f>
        <v>4</v>
      </c>
    </row>
    <row r="27" spans="1:5" ht="12.75">
      <c r="A27" t="s">
        <v>2</v>
      </c>
      <c r="E27" s="3">
        <f>E25/5</f>
        <v>0.8</v>
      </c>
    </row>
    <row r="29" spans="1:5" ht="12.75">
      <c r="A29" t="s">
        <v>13</v>
      </c>
      <c r="E29" s="3">
        <f>5-E27</f>
        <v>4.2</v>
      </c>
    </row>
    <row r="30" ht="12.75">
      <c r="E30" s="2"/>
    </row>
    <row r="31" spans="1:7" ht="12.75">
      <c r="A31" s="11" t="s">
        <v>5</v>
      </c>
      <c r="E31" s="12">
        <f>IF(E29&gt;0,E29,0)</f>
        <v>4.2</v>
      </c>
      <c r="G31" s="6"/>
    </row>
    <row r="32" spans="5:7" ht="12.75">
      <c r="E32" s="3"/>
      <c r="G32" s="6"/>
    </row>
    <row r="33" ht="12.75">
      <c r="E33" s="3"/>
    </row>
    <row r="34" spans="1:9" ht="13.5" thickBot="1">
      <c r="A34" s="7"/>
      <c r="B34" s="7"/>
      <c r="C34" s="7"/>
      <c r="D34" s="7"/>
      <c r="E34" s="8"/>
      <c r="F34" s="7"/>
      <c r="G34" s="7"/>
      <c r="H34" s="7"/>
      <c r="I34" s="7"/>
    </row>
    <row r="35" spans="1:9" ht="12.75">
      <c r="A35" s="9"/>
      <c r="B35" s="9"/>
      <c r="C35" s="9"/>
      <c r="D35" s="9"/>
      <c r="E35" s="10"/>
      <c r="F35" s="9"/>
      <c r="G35" s="9"/>
      <c r="H35" s="9"/>
      <c r="I35" s="9"/>
    </row>
    <row r="36" spans="1:9" ht="12.75">
      <c r="A36" s="9" t="s">
        <v>11</v>
      </c>
      <c r="B36" s="9"/>
      <c r="C36" s="9"/>
      <c r="D36" s="9"/>
      <c r="E36" s="10"/>
      <c r="F36" s="9"/>
      <c r="G36" s="9"/>
      <c r="H36" s="9"/>
      <c r="I36" s="9"/>
    </row>
    <row r="37" spans="1:9" ht="12.75">
      <c r="A37" s="9"/>
      <c r="B37" s="9"/>
      <c r="C37" s="9"/>
      <c r="D37" s="9"/>
      <c r="E37" s="10"/>
      <c r="F37" s="9"/>
      <c r="G37" s="9"/>
      <c r="H37" s="9"/>
      <c r="I37" s="9"/>
    </row>
    <row r="38" spans="1:9" ht="12.75">
      <c r="A38" s="9" t="s">
        <v>17</v>
      </c>
      <c r="B38" s="9"/>
      <c r="C38" s="9"/>
      <c r="D38" s="9"/>
      <c r="E38" s="10">
        <f>E15</f>
        <v>25</v>
      </c>
      <c r="F38" s="9"/>
      <c r="G38" s="9"/>
      <c r="H38" s="9"/>
      <c r="I38" s="9"/>
    </row>
    <row r="39" spans="1:9" ht="12.75">
      <c r="A39" s="9"/>
      <c r="B39" s="9"/>
      <c r="C39" s="9"/>
      <c r="D39" s="9"/>
      <c r="E39" s="10"/>
      <c r="F39" s="9"/>
      <c r="G39" s="9"/>
      <c r="H39" s="9"/>
      <c r="I39" s="9"/>
    </row>
    <row r="40" spans="1:9" ht="12.75">
      <c r="A40" s="9" t="s">
        <v>5</v>
      </c>
      <c r="B40" s="9"/>
      <c r="C40" s="9"/>
      <c r="D40" s="9"/>
      <c r="E40" s="10">
        <f>E31</f>
        <v>4.2</v>
      </c>
      <c r="F40" s="9"/>
      <c r="G40" s="9"/>
      <c r="H40" s="9"/>
      <c r="I40" s="9"/>
    </row>
    <row r="42" spans="1:7" ht="12.75">
      <c r="A42" t="s">
        <v>6</v>
      </c>
      <c r="E42" s="1"/>
      <c r="G42" s="6" t="s">
        <v>10</v>
      </c>
    </row>
    <row r="44" spans="1:7" ht="12.75">
      <c r="A44" t="s">
        <v>7</v>
      </c>
      <c r="E44" s="1"/>
      <c r="G44" s="6" t="s">
        <v>10</v>
      </c>
    </row>
    <row r="46" ht="12.75">
      <c r="E46" s="1"/>
    </row>
    <row r="47" ht="12.75">
      <c r="E47" s="3"/>
    </row>
    <row r="48" spans="1:5" ht="12.75">
      <c r="A48" s="11" t="s">
        <v>8</v>
      </c>
      <c r="E48" s="3">
        <f>SUM(E38:E44)</f>
        <v>29.2</v>
      </c>
    </row>
  </sheetData>
  <sheetProtection password="C9D1" sheet="1" objects="1" scenarios="1"/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HCBOE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 Workstation</dc:creator>
  <cp:keywords/>
  <dc:description/>
  <cp:lastModifiedBy>barrynorris</cp:lastModifiedBy>
  <cp:lastPrinted>2001-03-16T19:30:07Z</cp:lastPrinted>
  <dcterms:created xsi:type="dcterms:W3CDTF">2001-03-14T15:27:08Z</dcterms:created>
  <dcterms:modified xsi:type="dcterms:W3CDTF">2016-03-31T18:59:56Z</dcterms:modified>
  <cp:category/>
  <cp:version/>
  <cp:contentType/>
  <cp:contentStatus/>
</cp:coreProperties>
</file>