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rotected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<sst xmlns="http://schemas.openxmlformats.org/spreadsheetml/2006/main" count="69" uniqueCount="54">
  <si>
    <t>CORRECT ACREAGE</t>
  </si>
  <si>
    <t>CONTESTANTS ACREAGE</t>
  </si>
  <si>
    <t>DEVIATION</t>
  </si>
  <si>
    <t>DEDUCTION</t>
  </si>
  <si>
    <t>POINTS</t>
  </si>
  <si>
    <t>DRAWING</t>
  </si>
  <si>
    <t>TOTAL</t>
  </si>
  <si>
    <t xml:space="preserve">LAND MEASUREMENT </t>
  </si>
  <si>
    <t>ENTER DATA HERE</t>
  </si>
  <si>
    <t>Terry Brown</t>
  </si>
  <si>
    <t>L.M.</t>
  </si>
  <si>
    <t>John McCall</t>
  </si>
  <si>
    <t>Jennifer Crain</t>
  </si>
  <si>
    <t>Dana Nash</t>
  </si>
  <si>
    <t>Melissa Collins</t>
  </si>
  <si>
    <t>Tom Marshall</t>
  </si>
  <si>
    <t>Dana Fletcher</t>
  </si>
  <si>
    <t>David Strickland</t>
  </si>
  <si>
    <t>Chuck Anderson</t>
  </si>
  <si>
    <t>Olin Cannon</t>
  </si>
  <si>
    <t>Kelly Williams</t>
  </si>
  <si>
    <t>Daryl Baxley</t>
  </si>
  <si>
    <t>Al Garner</t>
  </si>
  <si>
    <t>D.J. Sheppard</t>
  </si>
  <si>
    <t>Jerry Stone</t>
  </si>
  <si>
    <t>Billy Hughes</t>
  </si>
  <si>
    <t>Satilla Pittman</t>
  </si>
  <si>
    <t>Alicia Tomlinson</t>
  </si>
  <si>
    <t>Kelly Chandler</t>
  </si>
  <si>
    <t>Mark Smith</t>
  </si>
  <si>
    <t>Marty Todd</t>
  </si>
  <si>
    <t>Yvette Smith</t>
  </si>
  <si>
    <t>Barry Norris</t>
  </si>
  <si>
    <t>Justin Sealy</t>
  </si>
  <si>
    <t>Marvin Kersey</t>
  </si>
  <si>
    <t>John Harrison</t>
  </si>
  <si>
    <t>Kevin Jump</t>
  </si>
  <si>
    <t>Shawn Collins</t>
  </si>
  <si>
    <t>Compass</t>
  </si>
  <si>
    <t>Disorders</t>
  </si>
  <si>
    <t>Conrad Davidson</t>
  </si>
  <si>
    <t>George Perkins</t>
  </si>
  <si>
    <t>John Rayfield</t>
  </si>
  <si>
    <t>Tree I. D.</t>
  </si>
  <si>
    <t>Eric Sellers</t>
  </si>
  <si>
    <t>Ocular</t>
  </si>
  <si>
    <t>P.W.</t>
  </si>
  <si>
    <t>S.T.</t>
  </si>
  <si>
    <t>Total</t>
  </si>
  <si>
    <t>David Atkinson</t>
  </si>
  <si>
    <t>James Stodhill</t>
  </si>
  <si>
    <t>Virgil Rainey</t>
  </si>
  <si>
    <t>REFOR.</t>
  </si>
  <si>
    <t>Staphie Tallent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</si>
</sst>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32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19050</xdr:rowOff>
    </xdr:from>
    <xdr:to>
      <xdr:col>4</xdr:col>
      <xdr:colOff>447675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52700" y="5048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19050</xdr:rowOff>
    </xdr:from>
    <xdr:to>
      <xdr:col>4</xdr:col>
      <xdr:colOff>447675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52700" y="82867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15</xdr:row>
      <xdr:rowOff>19050</xdr:rowOff>
    </xdr:from>
    <xdr:to>
      <xdr:col>4</xdr:col>
      <xdr:colOff>447675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52700" y="24479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19050</xdr:rowOff>
    </xdr:from>
    <xdr:to>
      <xdr:col>4</xdr:col>
      <xdr:colOff>447675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52700" y="5048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19050</xdr:rowOff>
    </xdr:from>
    <xdr:to>
      <xdr:col>4</xdr:col>
      <xdr:colOff>447675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52700" y="82867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15</xdr:row>
      <xdr:rowOff>19050</xdr:rowOff>
    </xdr:from>
    <xdr:to>
      <xdr:col>4</xdr:col>
      <xdr:colOff>447675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552700" y="24479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10" sqref="I10"/>
    </sheetView>
  </sheetViews>
  <sheetFormatPr defaultColWidth="9.140625" defaultRowHeight="12.75"/>
  <sheetData>
    <row r="1" ht="12.75">
      <c r="A1" t="s">
        <v>7</v>
      </c>
    </row>
    <row r="4" spans="1:6" ht="12.75">
      <c r="A4" t="s">
        <v>0</v>
      </c>
      <c r="D4" s="7">
        <v>0.954</v>
      </c>
      <c r="F4" s="5" t="s">
        <v>8</v>
      </c>
    </row>
    <row r="6" spans="1:6" ht="12.75">
      <c r="A6" t="s">
        <v>1</v>
      </c>
      <c r="D6" s="2">
        <v>0.91</v>
      </c>
      <c r="F6" s="5" t="s">
        <v>8</v>
      </c>
    </row>
    <row r="8" spans="2:4" ht="12.75">
      <c r="B8" t="s">
        <v>2</v>
      </c>
      <c r="D8" s="8">
        <f>ABS(D4-D6)</f>
        <v>0.04399999999999993</v>
      </c>
    </row>
    <row r="10" spans="2:4" ht="12.75">
      <c r="B10" t="s">
        <v>3</v>
      </c>
      <c r="D10" s="8">
        <f>D8*100</f>
        <v>4.399999999999993</v>
      </c>
    </row>
    <row r="12" spans="2:4" ht="12.75">
      <c r="B12" t="s">
        <v>4</v>
      </c>
      <c r="D12" s="8">
        <f>90-D10</f>
        <v>85.60000000000001</v>
      </c>
    </row>
    <row r="13" ht="12.75">
      <c r="D13" s="3"/>
    </row>
    <row r="14" spans="2:6" ht="12.75">
      <c r="B14" t="s">
        <v>4</v>
      </c>
      <c r="D14" s="8">
        <f>IF(D12&gt;0,D12,0)</f>
        <v>85.60000000000001</v>
      </c>
      <c r="F14" s="5"/>
    </row>
    <row r="16" spans="2:6" ht="12.75">
      <c r="B16" t="s">
        <v>5</v>
      </c>
      <c r="D16" s="1">
        <v>10</v>
      </c>
      <c r="F16" s="5" t="s">
        <v>8</v>
      </c>
    </row>
    <row r="18" spans="2:4" ht="12.75">
      <c r="B18" t="s">
        <v>6</v>
      </c>
      <c r="D18" s="9">
        <f>D14+D16</f>
        <v>95.60000000000001</v>
      </c>
    </row>
    <row r="19" ht="12.75">
      <c r="G19" s="5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31" sqref="H30:H31"/>
    </sheetView>
  </sheetViews>
  <sheetFormatPr defaultColWidth="9.140625" defaultRowHeight="12.75"/>
  <sheetData>
    <row r="1" ht="12.75">
      <c r="A1" t="s">
        <v>7</v>
      </c>
    </row>
    <row r="4" spans="1:6" ht="12.75">
      <c r="A4" t="s">
        <v>0</v>
      </c>
      <c r="D4" s="2">
        <v>0.959</v>
      </c>
      <c r="F4" s="5" t="s">
        <v>8</v>
      </c>
    </row>
    <row r="6" spans="1:6" ht="12.75">
      <c r="A6" t="s">
        <v>1</v>
      </c>
      <c r="D6" s="2">
        <v>1.114</v>
      </c>
      <c r="F6" s="5" t="s">
        <v>8</v>
      </c>
    </row>
    <row r="8" spans="2:4" ht="12.75">
      <c r="B8" t="s">
        <v>2</v>
      </c>
      <c r="D8" s="3">
        <f>ABS(D4-D6)</f>
        <v>0.15500000000000014</v>
      </c>
    </row>
    <row r="10" spans="2:4" ht="12.75">
      <c r="B10" t="s">
        <v>3</v>
      </c>
      <c r="D10" s="3">
        <f>D8*100</f>
        <v>15.500000000000014</v>
      </c>
    </row>
    <row r="12" spans="2:4" ht="12.75">
      <c r="B12" t="s">
        <v>4</v>
      </c>
      <c r="D12" s="3">
        <f>90-D10</f>
        <v>74.49999999999999</v>
      </c>
    </row>
    <row r="13" ht="12.75">
      <c r="D13" s="3"/>
    </row>
    <row r="14" spans="2:6" ht="12.75">
      <c r="B14" t="s">
        <v>4</v>
      </c>
      <c r="D14" s="3">
        <f>IF(D12&gt;0,D12,0)</f>
        <v>74.49999999999999</v>
      </c>
      <c r="F14" s="5"/>
    </row>
    <row r="16" spans="2:6" ht="12.75">
      <c r="B16" t="s">
        <v>5</v>
      </c>
      <c r="D16" s="1">
        <v>9</v>
      </c>
      <c r="F16" s="5" t="s">
        <v>8</v>
      </c>
    </row>
    <row r="18" spans="2:4" ht="12.75">
      <c r="B18" t="s">
        <v>6</v>
      </c>
      <c r="D18" s="4">
        <f>D14+D16</f>
        <v>83.49999999999999</v>
      </c>
    </row>
    <row r="19" ht="12.75">
      <c r="G19" s="5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15.140625" style="0" customWidth="1"/>
    <col min="2" max="6" width="9.140625" style="6" customWidth="1"/>
    <col min="9" max="10" width="9.140625" style="6" customWidth="1"/>
  </cols>
  <sheetData>
    <row r="1" spans="2:10" ht="12.75">
      <c r="B1" s="6" t="s">
        <v>10</v>
      </c>
      <c r="C1" s="6" t="s">
        <v>38</v>
      </c>
      <c r="D1" s="6" t="s">
        <v>39</v>
      </c>
      <c r="E1" s="6" t="s">
        <v>43</v>
      </c>
      <c r="F1" s="6" t="s">
        <v>45</v>
      </c>
      <c r="G1" s="6" t="s">
        <v>46</v>
      </c>
      <c r="H1" s="6" t="s">
        <v>47</v>
      </c>
      <c r="I1" s="6" t="s">
        <v>52</v>
      </c>
      <c r="J1" s="6" t="s">
        <v>48</v>
      </c>
    </row>
    <row r="2" spans="1:10" ht="12.75">
      <c r="A2" t="s">
        <v>23</v>
      </c>
      <c r="B2" s="6">
        <v>97.9</v>
      </c>
      <c r="C2" s="6">
        <v>42</v>
      </c>
      <c r="D2" s="6">
        <v>99</v>
      </c>
      <c r="E2" s="6">
        <v>100</v>
      </c>
      <c r="F2" s="6">
        <v>28</v>
      </c>
      <c r="G2" s="6">
        <v>48.55</v>
      </c>
      <c r="H2" s="6">
        <v>70</v>
      </c>
      <c r="I2" s="6">
        <v>70</v>
      </c>
      <c r="J2" s="6">
        <f aca="true" t="shared" si="0" ref="J2:J37">SUM(B2:I2)</f>
        <v>555.45</v>
      </c>
    </row>
    <row r="3" spans="1:10" ht="12.75">
      <c r="A3" t="s">
        <v>19</v>
      </c>
      <c r="B3" s="6">
        <v>93</v>
      </c>
      <c r="C3" s="6">
        <v>43</v>
      </c>
      <c r="D3" s="6">
        <v>99</v>
      </c>
      <c r="E3" s="6">
        <v>95</v>
      </c>
      <c r="F3" s="6">
        <v>30</v>
      </c>
      <c r="G3" s="6">
        <v>56.06</v>
      </c>
      <c r="H3" s="6">
        <v>70</v>
      </c>
      <c r="I3" s="6">
        <v>50</v>
      </c>
      <c r="J3" s="6">
        <f t="shared" si="0"/>
        <v>536.06</v>
      </c>
    </row>
    <row r="4" spans="1:10" ht="12.75">
      <c r="A4" t="s">
        <v>32</v>
      </c>
      <c r="B4" s="6">
        <v>94.3</v>
      </c>
      <c r="C4" s="6">
        <v>17</v>
      </c>
      <c r="D4" s="6">
        <v>85</v>
      </c>
      <c r="E4" s="6">
        <v>100</v>
      </c>
      <c r="F4" s="6">
        <v>38</v>
      </c>
      <c r="G4" s="6">
        <v>60.33</v>
      </c>
      <c r="H4" s="6">
        <v>70</v>
      </c>
      <c r="I4" s="6">
        <v>70</v>
      </c>
      <c r="J4" s="6">
        <f t="shared" si="0"/>
        <v>534.63</v>
      </c>
    </row>
    <row r="5" spans="1:10" ht="12.75">
      <c r="A5" t="s">
        <v>25</v>
      </c>
      <c r="B5" s="6">
        <v>95.8</v>
      </c>
      <c r="C5" s="6">
        <v>12</v>
      </c>
      <c r="D5" s="6">
        <v>99</v>
      </c>
      <c r="E5" s="6">
        <v>100</v>
      </c>
      <c r="F5" s="6">
        <v>34</v>
      </c>
      <c r="G5" s="6">
        <v>65.71</v>
      </c>
      <c r="H5" s="6">
        <v>53.33</v>
      </c>
      <c r="I5" s="6">
        <v>70</v>
      </c>
      <c r="J5" s="6">
        <f t="shared" si="0"/>
        <v>529.8399999999999</v>
      </c>
    </row>
    <row r="6" spans="1:10" ht="12.75">
      <c r="A6" t="s">
        <v>36</v>
      </c>
      <c r="B6" s="6">
        <v>94.4</v>
      </c>
      <c r="C6" s="6">
        <v>40</v>
      </c>
      <c r="D6" s="6">
        <v>89</v>
      </c>
      <c r="E6" s="6">
        <v>100</v>
      </c>
      <c r="F6" s="6">
        <v>33</v>
      </c>
      <c r="G6" s="6">
        <v>56.06</v>
      </c>
      <c r="H6" s="6">
        <v>55.46</v>
      </c>
      <c r="I6" s="6">
        <v>60</v>
      </c>
      <c r="J6" s="6">
        <f t="shared" si="0"/>
        <v>527.92</v>
      </c>
    </row>
    <row r="7" spans="1:10" ht="12.75">
      <c r="A7" t="s">
        <v>40</v>
      </c>
      <c r="B7" s="6">
        <v>96.8</v>
      </c>
      <c r="C7" s="6">
        <v>45</v>
      </c>
      <c r="D7" s="6">
        <v>90</v>
      </c>
      <c r="E7" s="6">
        <v>100</v>
      </c>
      <c r="F7" s="6">
        <v>33</v>
      </c>
      <c r="G7" s="6">
        <v>60.03</v>
      </c>
      <c r="H7" s="6">
        <v>61.39</v>
      </c>
      <c r="I7" s="6">
        <v>40</v>
      </c>
      <c r="J7" s="6">
        <f t="shared" si="0"/>
        <v>526.22</v>
      </c>
    </row>
    <row r="8" spans="1:10" ht="12.75">
      <c r="A8" t="s">
        <v>9</v>
      </c>
      <c r="B8" s="6">
        <v>91.6</v>
      </c>
      <c r="C8" s="6">
        <v>43</v>
      </c>
      <c r="D8" s="6">
        <v>80</v>
      </c>
      <c r="E8" s="6">
        <v>100</v>
      </c>
      <c r="F8" s="6">
        <v>37</v>
      </c>
      <c r="G8" s="6">
        <v>57.78</v>
      </c>
      <c r="H8" s="6">
        <v>70</v>
      </c>
      <c r="I8" s="6">
        <v>40</v>
      </c>
      <c r="J8" s="6">
        <f t="shared" si="0"/>
        <v>519.38</v>
      </c>
    </row>
    <row r="9" spans="1:10" ht="12.75">
      <c r="A9" t="s">
        <v>37</v>
      </c>
      <c r="B9" s="6">
        <v>90.5</v>
      </c>
      <c r="C9" s="6">
        <v>43</v>
      </c>
      <c r="D9" s="6">
        <v>99</v>
      </c>
      <c r="E9" s="6">
        <v>100</v>
      </c>
      <c r="F9" s="6">
        <v>26</v>
      </c>
      <c r="G9" s="6">
        <v>56.09</v>
      </c>
      <c r="H9" s="6">
        <v>38.32</v>
      </c>
      <c r="I9" s="6">
        <v>60</v>
      </c>
      <c r="J9" s="6">
        <f t="shared" si="0"/>
        <v>512.9100000000001</v>
      </c>
    </row>
    <row r="10" spans="1:10" ht="12.75">
      <c r="A10" t="s">
        <v>35</v>
      </c>
      <c r="B10" s="6">
        <v>93.9</v>
      </c>
      <c r="C10" s="6">
        <v>23</v>
      </c>
      <c r="D10" s="6">
        <v>89</v>
      </c>
      <c r="E10" s="6">
        <v>80</v>
      </c>
      <c r="F10" s="6">
        <v>31</v>
      </c>
      <c r="G10" s="6">
        <v>56.06</v>
      </c>
      <c r="H10" s="6">
        <v>58.33</v>
      </c>
      <c r="I10" s="6">
        <v>80</v>
      </c>
      <c r="J10" s="6">
        <f t="shared" si="0"/>
        <v>511.28999999999996</v>
      </c>
    </row>
    <row r="11" spans="1:10" ht="12.75">
      <c r="A11" t="s">
        <v>18</v>
      </c>
      <c r="B11" s="6">
        <v>97.1</v>
      </c>
      <c r="C11" s="6">
        <v>43</v>
      </c>
      <c r="D11" s="6">
        <v>99</v>
      </c>
      <c r="E11" s="6">
        <v>70</v>
      </c>
      <c r="F11" s="6">
        <v>34</v>
      </c>
      <c r="G11" s="6">
        <v>54.87</v>
      </c>
      <c r="H11" s="6">
        <v>55.46</v>
      </c>
      <c r="I11" s="6">
        <v>50</v>
      </c>
      <c r="J11" s="6">
        <f t="shared" si="0"/>
        <v>503.43</v>
      </c>
    </row>
    <row r="12" spans="1:10" ht="12.75">
      <c r="A12" t="s">
        <v>53</v>
      </c>
      <c r="B12" s="6">
        <v>98.6</v>
      </c>
      <c r="C12" s="6">
        <v>21</v>
      </c>
      <c r="D12" s="6">
        <v>100</v>
      </c>
      <c r="E12" s="6">
        <v>100</v>
      </c>
      <c r="F12" s="6">
        <v>22</v>
      </c>
      <c r="G12" s="6">
        <v>63.77</v>
      </c>
      <c r="H12" s="6">
        <v>57.22</v>
      </c>
      <c r="I12" s="6">
        <v>40</v>
      </c>
      <c r="J12" s="6">
        <f t="shared" si="0"/>
        <v>502.59000000000003</v>
      </c>
    </row>
    <row r="13" spans="1:10" ht="12.75">
      <c r="A13" t="s">
        <v>20</v>
      </c>
      <c r="B13" s="6">
        <v>95.9</v>
      </c>
      <c r="C13" s="6">
        <v>35</v>
      </c>
      <c r="D13" s="6">
        <v>70</v>
      </c>
      <c r="E13" s="6">
        <v>100</v>
      </c>
      <c r="F13" s="6">
        <v>18</v>
      </c>
      <c r="G13" s="6">
        <v>57.47</v>
      </c>
      <c r="H13" s="6">
        <v>55.48</v>
      </c>
      <c r="I13" s="6">
        <v>60</v>
      </c>
      <c r="J13" s="6">
        <f t="shared" si="0"/>
        <v>491.85</v>
      </c>
    </row>
    <row r="14" spans="1:10" ht="12.75">
      <c r="A14" t="s">
        <v>29</v>
      </c>
      <c r="B14" s="6">
        <v>89.2</v>
      </c>
      <c r="C14" s="6">
        <v>11</v>
      </c>
      <c r="D14" s="6">
        <v>95</v>
      </c>
      <c r="E14" s="6">
        <v>90</v>
      </c>
      <c r="F14" s="6">
        <v>21</v>
      </c>
      <c r="G14" s="6">
        <v>50.37</v>
      </c>
      <c r="H14" s="6">
        <v>60.94</v>
      </c>
      <c r="I14" s="6">
        <v>50</v>
      </c>
      <c r="J14" s="6">
        <f t="shared" si="0"/>
        <v>467.51</v>
      </c>
    </row>
    <row r="15" spans="1:10" ht="12.75">
      <c r="A15" t="s">
        <v>12</v>
      </c>
      <c r="B15" s="6">
        <v>92.3</v>
      </c>
      <c r="C15" s="6">
        <v>36</v>
      </c>
      <c r="D15" s="6">
        <v>60</v>
      </c>
      <c r="E15" s="6">
        <v>90</v>
      </c>
      <c r="F15" s="6">
        <v>25</v>
      </c>
      <c r="G15" s="6">
        <v>51.65</v>
      </c>
      <c r="H15" s="6">
        <v>49.81</v>
      </c>
      <c r="I15" s="6">
        <v>60</v>
      </c>
      <c r="J15" s="6">
        <f t="shared" si="0"/>
        <v>464.76</v>
      </c>
    </row>
    <row r="16" spans="1:10" ht="12.75">
      <c r="A16" t="s">
        <v>28</v>
      </c>
      <c r="B16" s="6">
        <v>93.8</v>
      </c>
      <c r="C16" s="6">
        <v>32</v>
      </c>
      <c r="D16" s="6">
        <v>70</v>
      </c>
      <c r="E16" s="6">
        <v>85</v>
      </c>
      <c r="F16" s="6">
        <v>33</v>
      </c>
      <c r="G16" s="6">
        <v>47.66</v>
      </c>
      <c r="H16" s="6">
        <v>60.94</v>
      </c>
      <c r="I16" s="6">
        <v>40</v>
      </c>
      <c r="J16" s="6">
        <f t="shared" si="0"/>
        <v>462.40000000000003</v>
      </c>
    </row>
    <row r="17" spans="1:10" ht="12.75">
      <c r="A17" t="s">
        <v>14</v>
      </c>
      <c r="B17" s="6">
        <v>99.1</v>
      </c>
      <c r="C17" s="6">
        <v>40</v>
      </c>
      <c r="D17" s="6">
        <v>80</v>
      </c>
      <c r="E17" s="6">
        <v>60</v>
      </c>
      <c r="F17" s="6">
        <v>29</v>
      </c>
      <c r="G17" s="6">
        <v>60.24</v>
      </c>
      <c r="H17" s="6">
        <v>48.52</v>
      </c>
      <c r="I17" s="6">
        <v>40</v>
      </c>
      <c r="J17" s="6">
        <f t="shared" si="0"/>
        <v>456.86</v>
      </c>
    </row>
    <row r="18" spans="1:10" ht="12.75">
      <c r="A18" t="s">
        <v>17</v>
      </c>
      <c r="B18" s="6">
        <v>86.01</v>
      </c>
      <c r="C18" s="6">
        <v>32</v>
      </c>
      <c r="D18" s="6">
        <v>60</v>
      </c>
      <c r="E18" s="6">
        <v>75</v>
      </c>
      <c r="F18" s="6">
        <v>36</v>
      </c>
      <c r="G18" s="6">
        <v>53.59</v>
      </c>
      <c r="H18" s="6">
        <v>46.99</v>
      </c>
      <c r="I18" s="6">
        <v>40</v>
      </c>
      <c r="J18" s="6">
        <f t="shared" si="0"/>
        <v>429.59000000000003</v>
      </c>
    </row>
    <row r="19" spans="1:10" ht="12.75">
      <c r="A19" t="s">
        <v>13</v>
      </c>
      <c r="B19" s="6">
        <v>85.6</v>
      </c>
      <c r="C19" s="6">
        <v>33</v>
      </c>
      <c r="D19" s="6">
        <v>70</v>
      </c>
      <c r="E19" s="6">
        <v>80</v>
      </c>
      <c r="G19" s="6">
        <v>56.02</v>
      </c>
      <c r="H19" s="6">
        <v>58.21</v>
      </c>
      <c r="I19" s="6">
        <v>40</v>
      </c>
      <c r="J19" s="6">
        <f t="shared" si="0"/>
        <v>422.83</v>
      </c>
    </row>
    <row r="20" spans="1:10" ht="12.75">
      <c r="A20" t="s">
        <v>30</v>
      </c>
      <c r="B20" s="6">
        <v>93.6</v>
      </c>
      <c r="C20" s="6">
        <v>34</v>
      </c>
      <c r="E20" s="6">
        <v>65</v>
      </c>
      <c r="F20" s="6">
        <v>35</v>
      </c>
      <c r="G20" s="6">
        <v>65.5</v>
      </c>
      <c r="H20" s="6">
        <v>59.2</v>
      </c>
      <c r="I20" s="6">
        <v>70</v>
      </c>
      <c r="J20" s="6">
        <f t="shared" si="0"/>
        <v>422.3</v>
      </c>
    </row>
    <row r="21" spans="1:10" ht="12.75">
      <c r="A21" t="s">
        <v>33</v>
      </c>
      <c r="B21" s="6">
        <v>90.7</v>
      </c>
      <c r="C21" s="6">
        <v>28</v>
      </c>
      <c r="D21" s="6">
        <v>70</v>
      </c>
      <c r="E21" s="6">
        <v>95</v>
      </c>
      <c r="F21" s="6">
        <v>23</v>
      </c>
      <c r="G21" s="6">
        <v>65.71</v>
      </c>
      <c r="H21" s="6">
        <v>34.07</v>
      </c>
      <c r="I21" s="6">
        <v>10</v>
      </c>
      <c r="J21" s="6">
        <f t="shared" si="0"/>
        <v>416.47999999999996</v>
      </c>
    </row>
    <row r="22" spans="1:10" ht="12.75">
      <c r="A22" t="s">
        <v>22</v>
      </c>
      <c r="B22" s="6">
        <v>94.7</v>
      </c>
      <c r="C22" s="6">
        <v>38</v>
      </c>
      <c r="D22" s="6">
        <v>80</v>
      </c>
      <c r="F22" s="6">
        <v>36</v>
      </c>
      <c r="G22" s="6">
        <v>54.87</v>
      </c>
      <c r="H22" s="6">
        <v>70</v>
      </c>
      <c r="I22" s="6">
        <v>30</v>
      </c>
      <c r="J22" s="6">
        <f t="shared" si="0"/>
        <v>403.57</v>
      </c>
    </row>
    <row r="23" spans="1:10" ht="12.75">
      <c r="A23" t="s">
        <v>27</v>
      </c>
      <c r="B23" s="6">
        <v>93.8</v>
      </c>
      <c r="C23" s="6">
        <v>22</v>
      </c>
      <c r="D23" s="6">
        <v>50</v>
      </c>
      <c r="E23" s="6">
        <v>70</v>
      </c>
      <c r="F23" s="6">
        <v>20</v>
      </c>
      <c r="G23" s="6">
        <v>55.84</v>
      </c>
      <c r="H23" s="6">
        <v>60.94</v>
      </c>
      <c r="I23" s="6">
        <v>20</v>
      </c>
      <c r="J23" s="6">
        <f t="shared" si="0"/>
        <v>392.58</v>
      </c>
    </row>
    <row r="24" spans="1:10" ht="12.75">
      <c r="A24" t="s">
        <v>26</v>
      </c>
      <c r="B24" s="6">
        <v>89.6</v>
      </c>
      <c r="C24" s="6">
        <v>39</v>
      </c>
      <c r="D24" s="6">
        <v>50</v>
      </c>
      <c r="E24" s="6">
        <v>50</v>
      </c>
      <c r="F24" s="6">
        <v>19</v>
      </c>
      <c r="G24" s="6">
        <v>46.37</v>
      </c>
      <c r="H24" s="6">
        <v>45.45</v>
      </c>
      <c r="I24" s="6">
        <v>50</v>
      </c>
      <c r="J24" s="6">
        <f t="shared" si="0"/>
        <v>389.41999999999996</v>
      </c>
    </row>
    <row r="25" spans="1:10" ht="12.75">
      <c r="A25" t="s">
        <v>24</v>
      </c>
      <c r="B25" s="6">
        <v>95.4</v>
      </c>
      <c r="C25" s="6">
        <v>42</v>
      </c>
      <c r="D25" s="6">
        <v>79</v>
      </c>
      <c r="E25" s="6">
        <v>100</v>
      </c>
      <c r="I25" s="6">
        <v>70</v>
      </c>
      <c r="J25" s="6">
        <f t="shared" si="0"/>
        <v>386.4</v>
      </c>
    </row>
    <row r="26" spans="1:10" ht="12.75">
      <c r="A26" t="s">
        <v>34</v>
      </c>
      <c r="B26" s="6">
        <v>94.9</v>
      </c>
      <c r="C26" s="6">
        <v>17</v>
      </c>
      <c r="E26" s="6">
        <v>85</v>
      </c>
      <c r="F26" s="6">
        <v>31</v>
      </c>
      <c r="G26" s="6">
        <v>54.87</v>
      </c>
      <c r="H26" s="6">
        <v>58.33</v>
      </c>
      <c r="I26" s="6">
        <v>40</v>
      </c>
      <c r="J26" s="6">
        <f t="shared" si="0"/>
        <v>381.09999999999997</v>
      </c>
    </row>
    <row r="27" spans="1:10" ht="12.75">
      <c r="A27" t="s">
        <v>42</v>
      </c>
      <c r="C27" s="6">
        <v>21</v>
      </c>
      <c r="D27" s="6">
        <v>79</v>
      </c>
      <c r="E27" s="6">
        <v>100</v>
      </c>
      <c r="F27" s="6">
        <v>20</v>
      </c>
      <c r="G27" s="6">
        <v>63.81</v>
      </c>
      <c r="H27" s="6">
        <v>57.22</v>
      </c>
      <c r="I27" s="6">
        <v>20</v>
      </c>
      <c r="J27" s="6">
        <f t="shared" si="0"/>
        <v>361.03</v>
      </c>
    </row>
    <row r="28" spans="1:10" ht="12.75">
      <c r="A28" t="s">
        <v>15</v>
      </c>
      <c r="B28" s="6">
        <v>96.7</v>
      </c>
      <c r="C28" s="6">
        <v>33</v>
      </c>
      <c r="F28" s="6">
        <v>35</v>
      </c>
      <c r="G28" s="6">
        <v>64.1</v>
      </c>
      <c r="H28" s="6">
        <v>59.2</v>
      </c>
      <c r="I28" s="6">
        <v>60</v>
      </c>
      <c r="J28" s="6">
        <f t="shared" si="0"/>
        <v>348</v>
      </c>
    </row>
    <row r="29" spans="1:10" ht="12.75">
      <c r="A29" t="s">
        <v>21</v>
      </c>
      <c r="B29" s="6">
        <v>96.1</v>
      </c>
      <c r="C29" s="6">
        <v>25</v>
      </c>
      <c r="D29" s="6">
        <v>60</v>
      </c>
      <c r="G29" s="6">
        <v>61.54</v>
      </c>
      <c r="H29" s="6">
        <v>54.88</v>
      </c>
      <c r="I29" s="6">
        <v>30</v>
      </c>
      <c r="J29" s="6">
        <f t="shared" si="0"/>
        <v>327.52</v>
      </c>
    </row>
    <row r="30" spans="1:10" ht="12.75">
      <c r="A30" t="s">
        <v>16</v>
      </c>
      <c r="B30" s="6">
        <v>85.8</v>
      </c>
      <c r="C30" s="6">
        <v>13</v>
      </c>
      <c r="D30" s="6">
        <v>45</v>
      </c>
      <c r="F30" s="6">
        <v>18</v>
      </c>
      <c r="G30" s="6">
        <v>54.68</v>
      </c>
      <c r="H30" s="6">
        <v>53.38</v>
      </c>
      <c r="I30" s="6">
        <v>40</v>
      </c>
      <c r="J30" s="6">
        <f t="shared" si="0"/>
        <v>309.86</v>
      </c>
    </row>
    <row r="31" spans="1:10" ht="12.75">
      <c r="A31" t="s">
        <v>11</v>
      </c>
      <c r="B31" s="6">
        <v>94.3</v>
      </c>
      <c r="C31" s="6">
        <v>38</v>
      </c>
      <c r="F31" s="6">
        <v>18</v>
      </c>
      <c r="G31" s="6">
        <v>49.45</v>
      </c>
      <c r="H31" s="6">
        <v>49.49</v>
      </c>
      <c r="J31" s="6">
        <f t="shared" si="0"/>
        <v>249.24</v>
      </c>
    </row>
    <row r="32" spans="1:10" ht="12.75">
      <c r="A32" t="s">
        <v>44</v>
      </c>
      <c r="C32" s="6">
        <v>36</v>
      </c>
      <c r="F32" s="6">
        <v>17</v>
      </c>
      <c r="G32" s="6">
        <v>60.27</v>
      </c>
      <c r="H32" s="6">
        <v>41.85</v>
      </c>
      <c r="I32" s="6">
        <v>50</v>
      </c>
      <c r="J32" s="6">
        <f t="shared" si="0"/>
        <v>205.12</v>
      </c>
    </row>
    <row r="33" spans="1:10" ht="12.75">
      <c r="A33" t="s">
        <v>49</v>
      </c>
      <c r="F33" s="6">
        <v>24</v>
      </c>
      <c r="G33" s="6">
        <v>56.06</v>
      </c>
      <c r="H33">
        <v>39.38</v>
      </c>
      <c r="I33" s="6">
        <v>60</v>
      </c>
      <c r="J33" s="6">
        <f t="shared" si="0"/>
        <v>179.44</v>
      </c>
    </row>
    <row r="34" spans="1:10" ht="12.75">
      <c r="A34" t="s">
        <v>31</v>
      </c>
      <c r="B34" s="6">
        <v>97.9</v>
      </c>
      <c r="C34" s="6">
        <v>29</v>
      </c>
      <c r="I34" s="6">
        <v>40</v>
      </c>
      <c r="J34" s="6">
        <f t="shared" si="0"/>
        <v>166.9</v>
      </c>
    </row>
    <row r="35" spans="1:10" ht="12.75">
      <c r="A35" t="s">
        <v>51</v>
      </c>
      <c r="F35" s="6">
        <v>21</v>
      </c>
      <c r="G35">
        <v>60.88</v>
      </c>
      <c r="I35" s="6">
        <v>50</v>
      </c>
      <c r="J35" s="6">
        <f t="shared" si="0"/>
        <v>131.88</v>
      </c>
    </row>
    <row r="36" spans="1:10" ht="12.75">
      <c r="A36" t="s">
        <v>41</v>
      </c>
      <c r="D36" s="6">
        <v>25</v>
      </c>
      <c r="E36" s="6">
        <v>15</v>
      </c>
      <c r="G36">
        <v>0</v>
      </c>
      <c r="I36" s="6">
        <v>40</v>
      </c>
      <c r="J36" s="6">
        <f t="shared" si="0"/>
        <v>80</v>
      </c>
    </row>
    <row r="37" spans="1:10" ht="12.75">
      <c r="A37" t="s">
        <v>50</v>
      </c>
      <c r="F37" s="6">
        <v>23</v>
      </c>
      <c r="J37" s="6">
        <f t="shared" si="0"/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 Workstation</dc:creator>
  <cp:keywords/>
  <dc:description/>
  <cp:lastModifiedBy>barrynorris</cp:lastModifiedBy>
  <dcterms:created xsi:type="dcterms:W3CDTF">2001-03-14T16:59:33Z</dcterms:created>
  <dcterms:modified xsi:type="dcterms:W3CDTF">2016-03-31T19:15:37Z</dcterms:modified>
  <cp:category/>
  <cp:version/>
  <cp:contentType/>
  <cp:contentStatus/>
</cp:coreProperties>
</file>